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se Castillo Files\Transparency\"/>
    </mc:Choice>
  </mc:AlternateContent>
  <bookViews>
    <workbookView xWindow="0" yWindow="0" windowWidth="24000" windowHeight="9510"/>
  </bookViews>
  <sheets>
    <sheet name="Sheet1" sheetId="1" r:id="rId1"/>
  </sheets>
  <definedNames>
    <definedName name="_xlnm.Print_Area" localSheetId="0">Sheet1!$A$1:$L$68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5" i="1" l="1"/>
  <c r="H65" i="1"/>
  <c r="F65" i="1"/>
  <c r="D65" i="1"/>
  <c r="B65" i="1"/>
  <c r="L63" i="1"/>
  <c r="L62" i="1"/>
  <c r="L61" i="1"/>
  <c r="L65" i="1" s="1"/>
  <c r="J55" i="1" l="1"/>
  <c r="H55" i="1"/>
  <c r="F55" i="1"/>
  <c r="D55" i="1"/>
  <c r="B55" i="1"/>
  <c r="J49" i="1"/>
  <c r="H49" i="1"/>
  <c r="F49" i="1"/>
  <c r="D49" i="1"/>
  <c r="B49" i="1"/>
  <c r="J44" i="1"/>
  <c r="H44" i="1"/>
  <c r="F44" i="1"/>
  <c r="D44" i="1"/>
  <c r="B44" i="1"/>
  <c r="J39" i="1"/>
  <c r="H39" i="1"/>
  <c r="F39" i="1"/>
  <c r="D39" i="1"/>
  <c r="B39" i="1"/>
  <c r="J34" i="1"/>
  <c r="H34" i="1"/>
  <c r="F34" i="1"/>
  <c r="D34" i="1"/>
  <c r="B34" i="1"/>
  <c r="J29" i="1"/>
  <c r="H29" i="1"/>
  <c r="F29" i="1"/>
  <c r="D29" i="1"/>
  <c r="B29" i="1"/>
  <c r="J24" i="1"/>
  <c r="H24" i="1"/>
  <c r="F24" i="1"/>
  <c r="D24" i="1"/>
  <c r="B24" i="1"/>
  <c r="J18" i="1"/>
  <c r="H18" i="1"/>
  <c r="F18" i="1"/>
  <c r="D18" i="1"/>
  <c r="B18" i="1"/>
  <c r="J13" i="1"/>
  <c r="H13" i="1"/>
  <c r="F13" i="1"/>
  <c r="D13" i="1"/>
  <c r="B13" i="1"/>
  <c r="L53" i="1"/>
  <c r="L52" i="1"/>
  <c r="L51" i="1"/>
  <c r="L55" i="1" s="1"/>
  <c r="L47" i="1"/>
  <c r="L46" i="1"/>
  <c r="L49" i="1" s="1"/>
  <c r="L42" i="1"/>
  <c r="L41" i="1"/>
  <c r="L44" i="1" s="1"/>
  <c r="L37" i="1"/>
  <c r="L36" i="1"/>
  <c r="L39" i="1" s="1"/>
  <c r="L32" i="1"/>
  <c r="L31" i="1"/>
  <c r="L34" i="1" s="1"/>
  <c r="L27" i="1"/>
  <c r="L26" i="1"/>
  <c r="L29" i="1" s="1"/>
  <c r="L22" i="1"/>
  <c r="L21" i="1"/>
  <c r="L24" i="1" s="1"/>
  <c r="L20" i="1"/>
  <c r="L16" i="1"/>
  <c r="L15" i="1"/>
  <c r="L11" i="1"/>
  <c r="L10" i="1"/>
  <c r="F57" i="1" l="1"/>
  <c r="D57" i="1"/>
  <c r="L18" i="1"/>
  <c r="L13" i="1"/>
  <c r="L57" i="1" s="1"/>
  <c r="D67" i="1"/>
  <c r="H57" i="1"/>
  <c r="H67" i="1" s="1"/>
  <c r="F67" i="1"/>
  <c r="B57" i="1"/>
  <c r="B67" i="1" s="1"/>
  <c r="J57" i="1"/>
  <c r="J67" i="1" s="1"/>
  <c r="L67" i="1" l="1"/>
</calcChain>
</file>

<file path=xl/sharedStrings.xml><?xml version="1.0" encoding="utf-8"?>
<sst xmlns="http://schemas.openxmlformats.org/spreadsheetml/2006/main" count="48" uniqueCount="48">
  <si>
    <t>Payroll period:</t>
  </si>
  <si>
    <t>FICA/MED</t>
  </si>
  <si>
    <t>Retirement</t>
  </si>
  <si>
    <t>Health Ins.</t>
  </si>
  <si>
    <t>Term Life Ins.</t>
  </si>
  <si>
    <t>12/22/2014-01/04/2015</t>
  </si>
  <si>
    <t>Total Payroll</t>
  </si>
  <si>
    <t>01/05/2015-01/18/2015</t>
  </si>
  <si>
    <t>01/19/2015-02/01/2015</t>
  </si>
  <si>
    <t>02/02/2015-02/15/2015</t>
  </si>
  <si>
    <t>02/16/2015-03/01/2015</t>
  </si>
  <si>
    <t>03/02/2015-03/15/2015</t>
  </si>
  <si>
    <t>03/16/2015-03/29/2015</t>
  </si>
  <si>
    <t>03/30/2015-04/12/2015</t>
  </si>
  <si>
    <t>04/13/2015-04/26/2015</t>
  </si>
  <si>
    <t>04/27/2015-05/10/2015</t>
  </si>
  <si>
    <t>05/11/2015-05/24/2015</t>
  </si>
  <si>
    <t>05/25/2015-06/07/2015</t>
  </si>
  <si>
    <t>06/08/2015-06/21/2015</t>
  </si>
  <si>
    <t>06/22/2015-07/05/2015</t>
  </si>
  <si>
    <t>07/06/2015-0719/2015</t>
  </si>
  <si>
    <t>07/20/2015-08/02/2015</t>
  </si>
  <si>
    <t>08/03/2015-08/16/2015</t>
  </si>
  <si>
    <t>08/17/2015-08/30/2015</t>
  </si>
  <si>
    <t>08/31/2015-09/13/2015</t>
  </si>
  <si>
    <t>09/14/2015-09/27/2015</t>
  </si>
  <si>
    <t>Jan.-Sept. 2015 Totals</t>
  </si>
  <si>
    <t>HIDALGO COUNTY REGIONAL MOBILITY AUTHORITY</t>
  </si>
  <si>
    <t>PAYROLL EXPENSE</t>
  </si>
  <si>
    <t>FOR THE YEAR ENDED DECEMBER 31, 2015</t>
  </si>
  <si>
    <t>Payroll Processed by City of McAllen:</t>
  </si>
  <si>
    <t>January Totals</t>
  </si>
  <si>
    <t>February Totals</t>
  </si>
  <si>
    <t>MarchTotals</t>
  </si>
  <si>
    <t>April Totals</t>
  </si>
  <si>
    <t>May Totals</t>
  </si>
  <si>
    <t>JuneTotals</t>
  </si>
  <si>
    <t>July Totals</t>
  </si>
  <si>
    <t>August Totals</t>
  </si>
  <si>
    <t>September Totals</t>
  </si>
  <si>
    <t>Payroll Processed by City of Pharr:</t>
  </si>
  <si>
    <t xml:space="preserve">Wages and </t>
  </si>
  <si>
    <t>Allowances</t>
  </si>
  <si>
    <t>10/02/2015-10/30/2015</t>
  </si>
  <si>
    <t>11/13/2015-11/27/2015</t>
  </si>
  <si>
    <t>12/11/2015-12/25/2015</t>
  </si>
  <si>
    <t>Oct.-Dec. 2015 Totals</t>
  </si>
  <si>
    <t>Yearly Grand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</si>
</sst>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1" xfId="0" applyNumberFormat="1" applyBorder="1"/>
    <xf numFmtId="0" fontId="0" fillId="0" borderId="0" xfId="0" applyAlignment="1">
      <alignment horizontal="left" indent="2"/>
    </xf>
    <xf numFmtId="0" fontId="1" fillId="0" borderId="0" xfId="0" applyFont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4" fontId="0" fillId="0" borderId="0" xfId="0" applyNumberFormat="1"/>
    <xf numFmtId="44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zoomScaleNormal="100" workbookViewId="0"/>
  </sheetViews>
  <sheetFormatPr defaultRowHeight="15" x14ac:dyDescent="0.25"/>
  <cols>
    <col min="1" max="1" width="21.5703125" bestFit="1" customWidth="1"/>
    <col min="2" max="2" width="12.5703125" bestFit="1" customWidth="1"/>
    <col min="3" max="3" width="2.7109375" customWidth="1"/>
    <col min="4" max="4" width="11.5703125" bestFit="1" customWidth="1"/>
    <col min="5" max="5" width="2.7109375" customWidth="1"/>
    <col min="6" max="6" width="11.5703125" bestFit="1" customWidth="1"/>
    <col min="7" max="7" width="2.7109375" customWidth="1"/>
    <col min="8" max="8" width="11.5703125" bestFit="1" customWidth="1"/>
    <col min="9" max="9" width="2.7109375" customWidth="1"/>
    <col min="10" max="10" width="12.85546875" bestFit="1" customWidth="1"/>
    <col min="11" max="11" width="2.7109375" customWidth="1"/>
    <col min="12" max="12" width="12.5703125" bestFit="1" customWidth="1"/>
  </cols>
  <sheetData>
    <row r="1" spans="1:12" x14ac:dyDescent="0.25">
      <c r="A1" s="6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x14ac:dyDescent="0.25">
      <c r="A3" s="6" t="s">
        <v>29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5" spans="1:12" x14ac:dyDescent="0.25">
      <c r="A5" s="5" t="s">
        <v>30</v>
      </c>
    </row>
    <row r="6" spans="1:12" x14ac:dyDescent="0.25">
      <c r="A6" s="5"/>
    </row>
    <row r="7" spans="1:12" x14ac:dyDescent="0.25">
      <c r="A7" t="s">
        <v>0</v>
      </c>
      <c r="B7" s="1" t="s">
        <v>41</v>
      </c>
      <c r="C7" s="1"/>
    </row>
    <row r="8" spans="1:12" x14ac:dyDescent="0.25">
      <c r="B8" s="1" t="s">
        <v>42</v>
      </c>
      <c r="C8" s="1"/>
      <c r="D8" s="1" t="s">
        <v>1</v>
      </c>
      <c r="E8" s="1"/>
      <c r="F8" s="1" t="s">
        <v>2</v>
      </c>
      <c r="G8" s="1"/>
      <c r="H8" s="1" t="s">
        <v>3</v>
      </c>
      <c r="I8" s="1"/>
      <c r="J8" s="1" t="s">
        <v>4</v>
      </c>
      <c r="K8" s="1"/>
      <c r="L8" s="1" t="s">
        <v>6</v>
      </c>
    </row>
    <row r="10" spans="1:12" x14ac:dyDescent="0.25">
      <c r="A10" t="s">
        <v>5</v>
      </c>
      <c r="B10" s="2">
        <v>15462.94</v>
      </c>
      <c r="C10" s="2"/>
      <c r="D10" s="2">
        <v>1163.74</v>
      </c>
      <c r="E10" s="2"/>
      <c r="F10" s="2">
        <v>979.7</v>
      </c>
      <c r="G10" s="2"/>
      <c r="H10" s="2">
        <v>640.5</v>
      </c>
      <c r="I10" s="2"/>
      <c r="J10" s="2">
        <v>9.8000000000000007</v>
      </c>
      <c r="K10" s="2"/>
      <c r="L10" s="2">
        <f>SUM(B10:J10)</f>
        <v>18256.68</v>
      </c>
    </row>
    <row r="11" spans="1:12" x14ac:dyDescent="0.25">
      <c r="A11" t="s">
        <v>7</v>
      </c>
      <c r="B11" s="3">
        <v>19187.919999999998</v>
      </c>
      <c r="C11" s="2"/>
      <c r="D11" s="3">
        <v>1448.72</v>
      </c>
      <c r="E11" s="2"/>
      <c r="F11" s="3">
        <v>1219.3399999999999</v>
      </c>
      <c r="G11" s="2"/>
      <c r="H11" s="3">
        <v>640.5</v>
      </c>
      <c r="I11" s="2"/>
      <c r="J11" s="3">
        <v>9.8000000000000007</v>
      </c>
      <c r="K11" s="2"/>
      <c r="L11" s="3">
        <f>SUM(B11:J11)</f>
        <v>22506.28</v>
      </c>
    </row>
    <row r="12" spans="1:12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4" t="s">
        <v>31</v>
      </c>
      <c r="B13" s="3">
        <f>SUBTOTAL(9,B10:B11)</f>
        <v>34650.86</v>
      </c>
      <c r="D13" s="3">
        <f>SUBTOTAL(9,D10:D11)</f>
        <v>2612.46</v>
      </c>
      <c r="F13" s="3">
        <f>SUBTOTAL(9,F10:F11)</f>
        <v>2199.04</v>
      </c>
      <c r="H13" s="3">
        <f>SUBTOTAL(9,H10:H11)</f>
        <v>1281</v>
      </c>
      <c r="J13" s="3">
        <f>SUBTOTAL(9,J10:J11)</f>
        <v>19.600000000000001</v>
      </c>
      <c r="L13" s="3">
        <f>SUBTOTAL(9,L10:L11)</f>
        <v>40762.959999999999</v>
      </c>
    </row>
    <row r="14" spans="1:12" x14ac:dyDescent="0.25">
      <c r="B14" s="2"/>
      <c r="D14" s="2"/>
      <c r="F14" s="2"/>
      <c r="H14" s="2"/>
      <c r="J14" s="2"/>
      <c r="L14" s="2"/>
    </row>
    <row r="15" spans="1:12" x14ac:dyDescent="0.25">
      <c r="A15" t="s">
        <v>8</v>
      </c>
      <c r="B15" s="2">
        <v>16596.91</v>
      </c>
      <c r="D15" s="2">
        <v>1250.5</v>
      </c>
      <c r="F15" s="2">
        <v>1058.6300000000001</v>
      </c>
      <c r="H15" s="2">
        <v>640.5</v>
      </c>
      <c r="J15" s="2">
        <v>9.8000000000000007</v>
      </c>
      <c r="L15" s="2">
        <f>SUM(B15:J15)</f>
        <v>19556.34</v>
      </c>
    </row>
    <row r="16" spans="1:12" x14ac:dyDescent="0.25">
      <c r="A16" t="s">
        <v>9</v>
      </c>
      <c r="B16" s="3">
        <v>19117.66</v>
      </c>
      <c r="D16" s="3">
        <v>1443.31</v>
      </c>
      <c r="F16" s="3">
        <v>1220.95</v>
      </c>
      <c r="H16" s="3">
        <v>412.5</v>
      </c>
      <c r="J16" s="3">
        <v>9.8000000000000007</v>
      </c>
      <c r="L16" s="3">
        <f>SUM(B16:J16)</f>
        <v>22204.22</v>
      </c>
    </row>
    <row r="17" spans="1:12" x14ac:dyDescent="0.25">
      <c r="B17" s="2"/>
      <c r="D17" s="2"/>
      <c r="F17" s="2"/>
      <c r="H17" s="2"/>
      <c r="J17" s="2"/>
      <c r="L17" s="2"/>
    </row>
    <row r="18" spans="1:12" x14ac:dyDescent="0.25">
      <c r="A18" s="4" t="s">
        <v>32</v>
      </c>
      <c r="B18" s="3">
        <f>SUBTOTAL(9,B15:B16)</f>
        <v>35714.57</v>
      </c>
      <c r="D18" s="3">
        <f>SUBTOTAL(9,D15:D16)</f>
        <v>2693.81</v>
      </c>
      <c r="F18" s="3">
        <f>SUBTOTAL(9,F15:F16)</f>
        <v>2279.58</v>
      </c>
      <c r="H18" s="3">
        <f>SUBTOTAL(9,H15:H16)</f>
        <v>1053</v>
      </c>
      <c r="J18" s="3">
        <f>SUBTOTAL(9,J15:J16)</f>
        <v>19.600000000000001</v>
      </c>
      <c r="L18" s="3">
        <f>SUBTOTAL(9,L15:L16)</f>
        <v>41760.559999999998</v>
      </c>
    </row>
    <row r="19" spans="1:12" x14ac:dyDescent="0.25">
      <c r="B19" s="2"/>
      <c r="D19" s="2"/>
      <c r="F19" s="2"/>
      <c r="H19" s="2"/>
      <c r="J19" s="2"/>
      <c r="L19" s="2"/>
    </row>
    <row r="20" spans="1:12" x14ac:dyDescent="0.25">
      <c r="A20" t="s">
        <v>10</v>
      </c>
      <c r="B20" s="2">
        <v>16731.59</v>
      </c>
      <c r="D20" s="2">
        <v>1260.82</v>
      </c>
      <c r="F20" s="2">
        <v>1067.92</v>
      </c>
      <c r="H20" s="2">
        <v>640.5</v>
      </c>
      <c r="J20" s="2">
        <v>9.8000000000000007</v>
      </c>
      <c r="L20" s="2">
        <f t="shared" ref="L20:L22" si="0">SUM(B20:J20)</f>
        <v>19710.63</v>
      </c>
    </row>
    <row r="21" spans="1:12" x14ac:dyDescent="0.25">
      <c r="A21" t="s">
        <v>11</v>
      </c>
      <c r="B21" s="2">
        <v>19227.64</v>
      </c>
      <c r="D21" s="2">
        <v>1451.75</v>
      </c>
      <c r="F21" s="2">
        <v>1220.95</v>
      </c>
      <c r="H21" s="2">
        <v>640.5</v>
      </c>
      <c r="J21" s="2">
        <v>9.8000000000000007</v>
      </c>
      <c r="L21" s="2">
        <f t="shared" si="0"/>
        <v>22550.639999999999</v>
      </c>
    </row>
    <row r="22" spans="1:12" x14ac:dyDescent="0.25">
      <c r="A22" t="s">
        <v>12</v>
      </c>
      <c r="B22" s="3">
        <v>16920.14</v>
      </c>
      <c r="D22" s="3">
        <v>1275.21</v>
      </c>
      <c r="F22" s="3">
        <v>1069.1300000000001</v>
      </c>
      <c r="H22" s="3">
        <v>640.5</v>
      </c>
      <c r="J22" s="3">
        <v>9.8000000000000007</v>
      </c>
      <c r="L22" s="3">
        <f t="shared" si="0"/>
        <v>19914.78</v>
      </c>
    </row>
    <row r="23" spans="1:12" x14ac:dyDescent="0.25">
      <c r="B23" s="2"/>
      <c r="D23" s="2"/>
      <c r="F23" s="2"/>
      <c r="H23" s="2"/>
      <c r="J23" s="2"/>
      <c r="L23" s="2"/>
    </row>
    <row r="24" spans="1:12" x14ac:dyDescent="0.25">
      <c r="A24" s="4" t="s">
        <v>33</v>
      </c>
      <c r="B24" s="3">
        <f>SUBTOTAL(9,B21:B22)</f>
        <v>36147.78</v>
      </c>
      <c r="D24" s="3">
        <f>SUBTOTAL(9,D21:D22)</f>
        <v>2726.96</v>
      </c>
      <c r="F24" s="3">
        <f>SUBTOTAL(9,F21:F22)</f>
        <v>2290.08</v>
      </c>
      <c r="H24" s="3">
        <f>SUBTOTAL(9,H21:H22)</f>
        <v>1281</v>
      </c>
      <c r="J24" s="3">
        <f>SUBTOTAL(9,J21:J22)</f>
        <v>19.600000000000001</v>
      </c>
      <c r="L24" s="3">
        <f>SUBTOTAL(9,L21:L22)</f>
        <v>42465.42</v>
      </c>
    </row>
    <row r="25" spans="1:12" x14ac:dyDescent="0.25">
      <c r="B25" s="2"/>
      <c r="D25" s="2"/>
      <c r="F25" s="2"/>
      <c r="H25" s="2"/>
      <c r="J25" s="2"/>
      <c r="L25" s="2"/>
    </row>
    <row r="26" spans="1:12" x14ac:dyDescent="0.25">
      <c r="A26" t="s">
        <v>13</v>
      </c>
      <c r="B26" s="2">
        <v>19225.150000000001</v>
      </c>
      <c r="D26" s="2">
        <v>1451.57</v>
      </c>
      <c r="F26" s="2">
        <v>1220.95</v>
      </c>
      <c r="H26" s="2">
        <v>640.5</v>
      </c>
      <c r="J26" s="2">
        <v>9.8000000000000007</v>
      </c>
      <c r="L26" s="2">
        <f t="shared" ref="L26:L27" si="1">SUM(B26:J26)</f>
        <v>22547.97</v>
      </c>
    </row>
    <row r="27" spans="1:12" x14ac:dyDescent="0.25">
      <c r="A27" t="s">
        <v>14</v>
      </c>
      <c r="B27" s="3">
        <v>16854.63</v>
      </c>
      <c r="D27" s="3">
        <v>1270.2</v>
      </c>
      <c r="F27" s="3">
        <v>1064.69</v>
      </c>
      <c r="H27" s="3">
        <v>640.5</v>
      </c>
      <c r="J27" s="3">
        <v>9.8000000000000007</v>
      </c>
      <c r="L27" s="3">
        <f t="shared" si="1"/>
        <v>19839.82</v>
      </c>
    </row>
    <row r="28" spans="1:12" x14ac:dyDescent="0.25">
      <c r="B28" s="2"/>
      <c r="D28" s="2"/>
      <c r="F28" s="2"/>
      <c r="H28" s="2"/>
      <c r="J28" s="2"/>
      <c r="L28" s="2"/>
    </row>
    <row r="29" spans="1:12" x14ac:dyDescent="0.25">
      <c r="A29" s="4" t="s">
        <v>34</v>
      </c>
      <c r="B29" s="3">
        <f>SUBTOTAL(9,B26:B27)</f>
        <v>36079.78</v>
      </c>
      <c r="D29" s="3">
        <f>SUBTOTAL(9,D26:D27)</f>
        <v>2721.77</v>
      </c>
      <c r="F29" s="3">
        <f>SUBTOTAL(9,F26:F27)</f>
        <v>2285.6400000000003</v>
      </c>
      <c r="H29" s="3">
        <f>SUBTOTAL(9,H26:H27)</f>
        <v>1281</v>
      </c>
      <c r="J29" s="3">
        <f>SUBTOTAL(9,J26:J27)</f>
        <v>19.600000000000001</v>
      </c>
      <c r="L29" s="3">
        <f>SUBTOTAL(9,L26:L27)</f>
        <v>42387.79</v>
      </c>
    </row>
    <row r="30" spans="1:12" x14ac:dyDescent="0.25">
      <c r="B30" s="2"/>
      <c r="D30" s="2"/>
      <c r="F30" s="2"/>
      <c r="H30" s="2"/>
      <c r="J30" s="2"/>
      <c r="L30" s="2"/>
    </row>
    <row r="31" spans="1:12" x14ac:dyDescent="0.25">
      <c r="A31" t="s">
        <v>15</v>
      </c>
      <c r="B31" s="2">
        <v>19310.150000000001</v>
      </c>
      <c r="D31" s="2">
        <v>1458.04</v>
      </c>
      <c r="F31" s="2">
        <v>1220.95</v>
      </c>
      <c r="H31" s="2">
        <v>640.5</v>
      </c>
      <c r="J31" s="2">
        <v>9.8000000000000007</v>
      </c>
      <c r="L31" s="2">
        <f t="shared" ref="L31:L32" si="2">SUM(B31:J31)</f>
        <v>22639.440000000002</v>
      </c>
    </row>
    <row r="32" spans="1:12" x14ac:dyDescent="0.25">
      <c r="A32" t="s">
        <v>16</v>
      </c>
      <c r="B32" s="3">
        <v>16945.14</v>
      </c>
      <c r="D32" s="3">
        <v>1293.72</v>
      </c>
      <c r="F32" s="3">
        <v>1069.1300000000001</v>
      </c>
      <c r="H32" s="3">
        <v>0</v>
      </c>
      <c r="J32" s="3">
        <v>0</v>
      </c>
      <c r="L32" s="3">
        <f t="shared" si="2"/>
        <v>19307.990000000002</v>
      </c>
    </row>
    <row r="33" spans="1:12" x14ac:dyDescent="0.25">
      <c r="B33" s="2"/>
      <c r="D33" s="2"/>
      <c r="F33" s="2"/>
      <c r="H33" s="2"/>
      <c r="J33" s="2"/>
      <c r="L33" s="2"/>
    </row>
    <row r="34" spans="1:12" x14ac:dyDescent="0.25">
      <c r="A34" s="4" t="s">
        <v>35</v>
      </c>
      <c r="B34" s="3">
        <f>SUBTOTAL(9,B31:B32)</f>
        <v>36255.29</v>
      </c>
      <c r="D34" s="3">
        <f>SUBTOTAL(9,D31:D32)</f>
        <v>2751.76</v>
      </c>
      <c r="F34" s="3">
        <f>SUBTOTAL(9,F31:F32)</f>
        <v>2290.08</v>
      </c>
      <c r="H34" s="3">
        <f>SUBTOTAL(9,H31:H32)</f>
        <v>640.5</v>
      </c>
      <c r="J34" s="3">
        <f>SUBTOTAL(9,J31:J32)</f>
        <v>9.8000000000000007</v>
      </c>
      <c r="L34" s="3">
        <f>SUBTOTAL(9,L31:L32)</f>
        <v>41947.430000000008</v>
      </c>
    </row>
    <row r="35" spans="1:12" x14ac:dyDescent="0.25">
      <c r="B35" s="2"/>
      <c r="D35" s="2"/>
      <c r="F35" s="2"/>
      <c r="H35" s="2"/>
      <c r="J35" s="2"/>
      <c r="L35" s="2"/>
    </row>
    <row r="36" spans="1:12" x14ac:dyDescent="0.25">
      <c r="A36" t="s">
        <v>17</v>
      </c>
      <c r="B36" s="2">
        <v>16908.689999999999</v>
      </c>
      <c r="D36" s="2">
        <v>1274.3499999999999</v>
      </c>
      <c r="F36" s="2">
        <v>1070.3399999999999</v>
      </c>
      <c r="H36" s="2">
        <v>640.5</v>
      </c>
      <c r="J36" s="2">
        <v>9.8000000000000007</v>
      </c>
      <c r="L36" s="2">
        <f t="shared" ref="L36:L37" si="3">SUM(B36:J36)</f>
        <v>19903.679999999997</v>
      </c>
    </row>
    <row r="37" spans="1:12" x14ac:dyDescent="0.25">
      <c r="A37" t="s">
        <v>18</v>
      </c>
      <c r="B37" s="3">
        <v>19355.13</v>
      </c>
      <c r="D37" s="3">
        <v>1461.51</v>
      </c>
      <c r="F37" s="3">
        <v>1220.95</v>
      </c>
      <c r="H37" s="3">
        <v>640.5</v>
      </c>
      <c r="J37" s="3">
        <v>9.8000000000000007</v>
      </c>
      <c r="L37" s="3">
        <f t="shared" si="3"/>
        <v>22687.89</v>
      </c>
    </row>
    <row r="38" spans="1:12" x14ac:dyDescent="0.25">
      <c r="B38" s="2"/>
      <c r="D38" s="2"/>
      <c r="F38" s="2"/>
      <c r="H38" s="2"/>
      <c r="J38" s="2"/>
      <c r="L38" s="2"/>
    </row>
    <row r="39" spans="1:12" x14ac:dyDescent="0.25">
      <c r="A39" s="4" t="s">
        <v>36</v>
      </c>
      <c r="B39" s="3">
        <f>SUBTOTAL(9,B36:B37)</f>
        <v>36263.82</v>
      </c>
      <c r="D39" s="3">
        <f>SUBTOTAL(9,D36:D37)</f>
        <v>2735.8599999999997</v>
      </c>
      <c r="F39" s="3">
        <f>SUBTOTAL(9,F36:F37)</f>
        <v>2291.29</v>
      </c>
      <c r="H39" s="3">
        <f>SUBTOTAL(9,H36:H37)</f>
        <v>1281</v>
      </c>
      <c r="J39" s="3">
        <f>SUBTOTAL(9,J36:J37)</f>
        <v>19.600000000000001</v>
      </c>
      <c r="L39" s="3">
        <f>SUBTOTAL(9,L36:L37)</f>
        <v>42591.569999999992</v>
      </c>
    </row>
    <row r="40" spans="1:12" x14ac:dyDescent="0.25">
      <c r="B40" s="2"/>
      <c r="D40" s="2"/>
      <c r="F40" s="2"/>
      <c r="H40" s="2"/>
      <c r="J40" s="2"/>
      <c r="L40" s="2"/>
    </row>
    <row r="41" spans="1:12" x14ac:dyDescent="0.25">
      <c r="A41" t="s">
        <v>19</v>
      </c>
      <c r="B41" s="2">
        <v>16982.64</v>
      </c>
      <c r="D41" s="2">
        <v>1279.99</v>
      </c>
      <c r="F41" s="2">
        <v>1069.1300000000001</v>
      </c>
      <c r="H41" s="2">
        <v>640.5</v>
      </c>
      <c r="J41" s="2">
        <v>9.8000000000000007</v>
      </c>
      <c r="L41" s="2">
        <f t="shared" ref="L41:L42" si="4">SUM(B41:J41)</f>
        <v>19982.060000000001</v>
      </c>
    </row>
    <row r="42" spans="1:12" x14ac:dyDescent="0.25">
      <c r="A42" t="s">
        <v>20</v>
      </c>
      <c r="B42" s="3">
        <v>19161.46</v>
      </c>
      <c r="D42" s="3">
        <v>1446.68</v>
      </c>
      <c r="F42" s="3">
        <v>1220.55</v>
      </c>
      <c r="H42" s="3">
        <v>640.5</v>
      </c>
      <c r="J42" s="3">
        <v>9.8000000000000007</v>
      </c>
      <c r="L42" s="3">
        <f t="shared" si="4"/>
        <v>22478.989999999998</v>
      </c>
    </row>
    <row r="43" spans="1:12" x14ac:dyDescent="0.25">
      <c r="B43" s="2"/>
      <c r="D43" s="2"/>
      <c r="F43" s="2"/>
      <c r="H43" s="2"/>
      <c r="J43" s="2"/>
      <c r="L43" s="2"/>
    </row>
    <row r="44" spans="1:12" x14ac:dyDescent="0.25">
      <c r="A44" s="4" t="s">
        <v>37</v>
      </c>
      <c r="B44" s="3">
        <f>SUBTOTAL(9,B41:B42)</f>
        <v>36144.1</v>
      </c>
      <c r="D44" s="3">
        <f>SUBTOTAL(9,D41:D42)</f>
        <v>2726.67</v>
      </c>
      <c r="F44" s="3">
        <f>SUBTOTAL(9,F41:F42)</f>
        <v>2289.6800000000003</v>
      </c>
      <c r="H44" s="3">
        <f>SUBTOTAL(9,H41:H42)</f>
        <v>1281</v>
      </c>
      <c r="J44" s="3">
        <f>SUBTOTAL(9,J41:J42)</f>
        <v>19.600000000000001</v>
      </c>
      <c r="L44" s="3">
        <f>SUBTOTAL(9,L41:L42)</f>
        <v>42461.05</v>
      </c>
    </row>
    <row r="45" spans="1:12" x14ac:dyDescent="0.25">
      <c r="B45" s="2"/>
      <c r="D45" s="2"/>
      <c r="F45" s="2"/>
      <c r="H45" s="2"/>
      <c r="J45" s="2"/>
      <c r="L45" s="2"/>
    </row>
    <row r="46" spans="1:12" x14ac:dyDescent="0.25">
      <c r="A46" t="s">
        <v>21</v>
      </c>
      <c r="B46" s="2">
        <v>16400.46</v>
      </c>
      <c r="D46" s="2">
        <v>783.92</v>
      </c>
      <c r="F46" s="2">
        <v>1070.95</v>
      </c>
      <c r="H46" s="2">
        <v>640.5</v>
      </c>
      <c r="J46" s="2">
        <v>9.8000000000000007</v>
      </c>
      <c r="L46" s="2">
        <f t="shared" ref="L46:L47" si="5">SUM(B46:J46)</f>
        <v>18905.629999999997</v>
      </c>
    </row>
    <row r="47" spans="1:12" x14ac:dyDescent="0.25">
      <c r="A47" t="s">
        <v>22</v>
      </c>
      <c r="B47" s="3">
        <v>18697.63</v>
      </c>
      <c r="D47" s="3">
        <v>895.66</v>
      </c>
      <c r="F47" s="3">
        <v>1220.95</v>
      </c>
      <c r="H47" s="3">
        <v>640.5</v>
      </c>
      <c r="J47" s="3">
        <v>9.8000000000000007</v>
      </c>
      <c r="L47" s="3">
        <f t="shared" si="5"/>
        <v>21464.54</v>
      </c>
    </row>
    <row r="48" spans="1:12" x14ac:dyDescent="0.25">
      <c r="B48" s="2"/>
      <c r="D48" s="2"/>
      <c r="F48" s="2"/>
      <c r="H48" s="2"/>
      <c r="J48" s="2"/>
      <c r="L48" s="2"/>
    </row>
    <row r="49" spans="1:12" x14ac:dyDescent="0.25">
      <c r="A49" s="4" t="s">
        <v>38</v>
      </c>
      <c r="B49" s="3">
        <f>SUBTOTAL(9,B46:B47)</f>
        <v>35098.089999999997</v>
      </c>
      <c r="D49" s="3">
        <f>SUBTOTAL(9,D46:D47)</f>
        <v>1679.58</v>
      </c>
      <c r="F49" s="3">
        <f>SUBTOTAL(9,F46:F47)</f>
        <v>2291.9</v>
      </c>
      <c r="H49" s="3">
        <f>SUBTOTAL(9,H46:H47)</f>
        <v>1281</v>
      </c>
      <c r="J49" s="3">
        <f>SUBTOTAL(9,J46:J47)</f>
        <v>19.600000000000001</v>
      </c>
      <c r="L49" s="3">
        <f>SUBTOTAL(9,L46:L47)</f>
        <v>40370.17</v>
      </c>
    </row>
    <row r="50" spans="1:12" x14ac:dyDescent="0.25">
      <c r="B50" s="2"/>
      <c r="D50" s="2"/>
      <c r="F50" s="2"/>
      <c r="H50" s="2"/>
      <c r="J50" s="2"/>
      <c r="L50" s="2"/>
    </row>
    <row r="51" spans="1:12" x14ac:dyDescent="0.25">
      <c r="A51" t="s">
        <v>23</v>
      </c>
      <c r="B51" s="2">
        <v>16360.28</v>
      </c>
      <c r="D51" s="2">
        <v>768.01</v>
      </c>
      <c r="F51" s="2">
        <v>1068.32</v>
      </c>
      <c r="H51" s="2">
        <v>640.5</v>
      </c>
      <c r="J51" s="2">
        <v>9.8000000000000007</v>
      </c>
      <c r="L51" s="2">
        <f t="shared" ref="L51:L53" si="6">SUM(B51:J51)</f>
        <v>18846.91</v>
      </c>
    </row>
    <row r="52" spans="1:12" x14ac:dyDescent="0.25">
      <c r="A52" t="s">
        <v>24</v>
      </c>
      <c r="B52" s="2">
        <v>18691.46</v>
      </c>
      <c r="D52" s="2">
        <v>895.21</v>
      </c>
      <c r="F52" s="2">
        <v>1220.55</v>
      </c>
      <c r="H52" s="2">
        <v>640.5</v>
      </c>
      <c r="J52" s="2">
        <v>9.8000000000000007</v>
      </c>
      <c r="L52" s="2">
        <f t="shared" si="6"/>
        <v>21457.519999999997</v>
      </c>
    </row>
    <row r="53" spans="1:12" x14ac:dyDescent="0.25">
      <c r="A53" t="s">
        <v>25</v>
      </c>
      <c r="B53" s="3">
        <v>17048.22</v>
      </c>
      <c r="D53" s="3">
        <v>541.11</v>
      </c>
      <c r="F53" s="3">
        <v>1113.25</v>
      </c>
      <c r="H53" s="3">
        <v>0</v>
      </c>
      <c r="J53" s="3">
        <v>0</v>
      </c>
      <c r="L53" s="3">
        <f t="shared" si="6"/>
        <v>18702.580000000002</v>
      </c>
    </row>
    <row r="54" spans="1:12" x14ac:dyDescent="0.25">
      <c r="B54" s="2"/>
      <c r="D54" s="2"/>
      <c r="F54" s="2"/>
      <c r="H54" s="2"/>
      <c r="J54" s="2"/>
      <c r="L54" s="2"/>
    </row>
    <row r="55" spans="1:12" x14ac:dyDescent="0.25">
      <c r="A55" s="4" t="s">
        <v>39</v>
      </c>
      <c r="B55" s="3">
        <f>SUBTOTAL(9,B51:B53)</f>
        <v>52099.96</v>
      </c>
      <c r="D55" s="3">
        <f>SUBTOTAL(9,D51:D53)</f>
        <v>2204.33</v>
      </c>
      <c r="F55" s="3">
        <f>SUBTOTAL(9,F51:F53)</f>
        <v>3402.12</v>
      </c>
      <c r="H55" s="3">
        <f>SUBTOTAL(9,H51:H53)</f>
        <v>1281</v>
      </c>
      <c r="J55" s="3">
        <f>SUBTOTAL(9,J51:J53)</f>
        <v>19.600000000000001</v>
      </c>
      <c r="L55" s="2">
        <f>SUBTOTAL(9,L51:L53)</f>
        <v>59007.009999999995</v>
      </c>
    </row>
    <row r="56" spans="1:12" x14ac:dyDescent="0.25">
      <c r="B56" s="2"/>
      <c r="D56" s="2"/>
      <c r="F56" s="2"/>
      <c r="H56" s="2"/>
      <c r="J56" s="2"/>
      <c r="L56" s="2"/>
    </row>
    <row r="57" spans="1:12" x14ac:dyDescent="0.25">
      <c r="A57" t="s">
        <v>26</v>
      </c>
      <c r="B57" s="3">
        <f>SUBTOTAL(9,B10:B55)</f>
        <v>355185.84000000008</v>
      </c>
      <c r="D57" s="3">
        <f>SUBTOTAL(9,D10:D55)</f>
        <v>24114.019999999997</v>
      </c>
      <c r="F57" s="3">
        <f>SUBTOTAL(9,F10:F55)</f>
        <v>22687.33</v>
      </c>
      <c r="H57" s="3">
        <f>SUBTOTAL(9,H10:H55)</f>
        <v>11301</v>
      </c>
      <c r="J57" s="3">
        <f>SUBTOTAL(9,J10:J55)</f>
        <v>176.40000000000003</v>
      </c>
      <c r="L57" s="3">
        <f>SUBTOTAL(9,L10:L55)</f>
        <v>413464.58999999997</v>
      </c>
    </row>
    <row r="58" spans="1:12" x14ac:dyDescent="0.25">
      <c r="B58" s="2"/>
      <c r="C58" s="2"/>
      <c r="D58" s="2"/>
      <c r="F58" s="2"/>
      <c r="H58" s="2"/>
      <c r="I58" s="2"/>
      <c r="J58" s="2"/>
      <c r="L58" s="2"/>
    </row>
    <row r="59" spans="1:12" x14ac:dyDescent="0.25">
      <c r="A59" s="5" t="s">
        <v>40</v>
      </c>
      <c r="B59" s="2"/>
      <c r="C59" s="2"/>
      <c r="D59" s="2"/>
      <c r="F59" s="2"/>
      <c r="G59" s="2"/>
      <c r="H59" s="2"/>
      <c r="I59" s="2"/>
      <c r="J59" s="2"/>
      <c r="K59" s="2"/>
      <c r="L59" s="2"/>
    </row>
    <row r="60" spans="1:12" x14ac:dyDescent="0.25">
      <c r="A60" s="5"/>
      <c r="B60" s="2"/>
      <c r="C60" s="2"/>
      <c r="D60" s="2"/>
      <c r="F60" s="2"/>
      <c r="G60" s="2"/>
      <c r="H60" s="2"/>
      <c r="I60" s="2"/>
      <c r="J60" s="2"/>
      <c r="K60" s="2"/>
      <c r="L60" s="2"/>
    </row>
    <row r="61" spans="1:12" x14ac:dyDescent="0.25">
      <c r="A61" t="s">
        <v>43</v>
      </c>
      <c r="B61" s="2">
        <v>50515.29</v>
      </c>
      <c r="C61" s="2"/>
      <c r="D61" s="2">
        <v>3830.06</v>
      </c>
      <c r="E61" s="2"/>
      <c r="F61" s="2">
        <v>3490.6</v>
      </c>
      <c r="G61" s="2"/>
      <c r="H61" s="2">
        <v>1628.38</v>
      </c>
      <c r="I61" s="2"/>
      <c r="J61" s="2">
        <v>26.28</v>
      </c>
      <c r="K61" s="2"/>
      <c r="L61" s="2">
        <f t="shared" ref="L61:L63" si="7">SUM(B61:J61)</f>
        <v>59490.609999999993</v>
      </c>
    </row>
    <row r="62" spans="1:12" x14ac:dyDescent="0.25">
      <c r="A62" t="s">
        <v>44</v>
      </c>
      <c r="B62" s="2">
        <v>46344.81</v>
      </c>
      <c r="C62" s="2"/>
      <c r="D62" s="2">
        <v>3494.24</v>
      </c>
      <c r="E62" s="2"/>
      <c r="F62" s="2">
        <v>3066.39</v>
      </c>
      <c r="G62" s="2"/>
      <c r="H62" s="2">
        <v>1931</v>
      </c>
      <c r="I62" s="2"/>
      <c r="J62" s="2">
        <v>29.2</v>
      </c>
      <c r="K62" s="2"/>
      <c r="L62" s="2">
        <f t="shared" si="7"/>
        <v>54865.639999999992</v>
      </c>
    </row>
    <row r="63" spans="1:12" x14ac:dyDescent="0.25">
      <c r="A63" t="s">
        <v>45</v>
      </c>
      <c r="B63" s="3">
        <v>45276.33</v>
      </c>
      <c r="C63" s="2"/>
      <c r="D63" s="3">
        <v>3410.63</v>
      </c>
      <c r="E63" s="2"/>
      <c r="F63" s="3">
        <v>3025.99</v>
      </c>
      <c r="G63" s="2"/>
      <c r="H63" s="3">
        <v>2102.79</v>
      </c>
      <c r="I63" s="2"/>
      <c r="J63" s="3">
        <v>29.2</v>
      </c>
      <c r="K63" s="2"/>
      <c r="L63" s="3">
        <f t="shared" si="7"/>
        <v>53844.939999999995</v>
      </c>
    </row>
    <row r="64" spans="1:12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t="s">
        <v>46</v>
      </c>
      <c r="B65" s="3">
        <f>SUBTOTAL(9,B61:B63)</f>
        <v>142136.43</v>
      </c>
      <c r="C65" s="2"/>
      <c r="D65" s="3">
        <f>SUBTOTAL(9,D61:D63)</f>
        <v>10734.93</v>
      </c>
      <c r="E65" s="2"/>
      <c r="F65" s="3">
        <f>SUBTOTAL(9,F61:F63)</f>
        <v>9582.98</v>
      </c>
      <c r="G65" s="2"/>
      <c r="H65" s="3">
        <f>SUBTOTAL(9,H61:H63)</f>
        <v>5662.17</v>
      </c>
      <c r="I65" s="2"/>
      <c r="J65" s="3">
        <f>SUBTOTAL(9,J61:J63)</f>
        <v>84.68</v>
      </c>
      <c r="K65" s="2"/>
      <c r="L65" s="3">
        <f>SUBTOTAL(9,L61:L63)</f>
        <v>168201.18999999997</v>
      </c>
    </row>
    <row r="67" spans="1:12" ht="15.75" thickBot="1" x14ac:dyDescent="0.3">
      <c r="A67" t="s">
        <v>47</v>
      </c>
      <c r="B67" s="9">
        <f>SUBTOTAL(9,B10:B65)</f>
        <v>497322.27000000008</v>
      </c>
      <c r="C67" s="8"/>
      <c r="D67" s="9">
        <f>SUBTOTAL(9,D10:D65)</f>
        <v>34848.949999999997</v>
      </c>
      <c r="E67" s="8"/>
      <c r="F67" s="9">
        <f>SUBTOTAL(9,F10:F65)</f>
        <v>32270.309999999998</v>
      </c>
      <c r="G67" s="8"/>
      <c r="H67" s="9">
        <f>SUBTOTAL(9,H10:H65)</f>
        <v>16963.170000000002</v>
      </c>
      <c r="I67" s="8"/>
      <c r="J67" s="9">
        <f>SUBTOTAL(9,J10:J65)</f>
        <v>261.08000000000004</v>
      </c>
      <c r="K67" s="8"/>
      <c r="L67" s="9">
        <f>SUBTOTAL(9,L10:L65)</f>
        <v>581665.77999999991</v>
      </c>
    </row>
    <row r="68" spans="1:12" ht="15.75" thickTop="1" x14ac:dyDescent="0.25"/>
  </sheetData>
  <printOptions horizontalCentered="1"/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Castillo</dc:creator>
  <cp:lastModifiedBy>Joe Castillo</cp:lastModifiedBy>
  <cp:lastPrinted>2018-05-24T14:45:43Z</cp:lastPrinted>
  <dcterms:created xsi:type="dcterms:W3CDTF">2018-05-14T15:08:44Z</dcterms:created>
  <dcterms:modified xsi:type="dcterms:W3CDTF">2018-05-24T14:45:45Z</dcterms:modified>
</cp:coreProperties>
</file>